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8\Cuarto Trimestre 2018\Información Financiera\"/>
    </mc:Choice>
  </mc:AlternateContent>
  <bookViews>
    <workbookView xWindow="0" yWindow="0" windowWidth="28800" windowHeight="1243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'1'!$A$1:$J$36</definedName>
    <definedName name="_xlnm.Print_Area" localSheetId="2">'3'!$A$1:$D$10</definedName>
  </definedNames>
  <calcPr calcId="152511"/>
</workbook>
</file>

<file path=xl/calcChain.xml><?xml version="1.0" encoding="utf-8"?>
<calcChain xmlns="http://schemas.openxmlformats.org/spreadsheetml/2006/main">
  <c r="J19" i="5" l="1"/>
  <c r="J18" i="5"/>
  <c r="J17" i="5"/>
  <c r="J16" i="5"/>
  <c r="J15" i="5"/>
  <c r="J14" i="5"/>
  <c r="J13" i="5"/>
  <c r="J12" i="5"/>
  <c r="J11" i="5"/>
  <c r="J10" i="5"/>
  <c r="D7" i="8" l="1"/>
  <c r="C7" i="8"/>
  <c r="D7" i="7" l="1"/>
  <c r="J9" i="5"/>
  <c r="J6" i="5"/>
  <c r="C7" i="7" l="1"/>
  <c r="J25" i="5" l="1"/>
  <c r="J7" i="5" l="1"/>
  <c r="J8" i="5"/>
  <c r="J20" i="5"/>
  <c r="J21" i="5"/>
  <c r="J22" i="5"/>
  <c r="J23" i="5"/>
  <c r="J24" i="5"/>
  <c r="G20" i="5" l="1"/>
</calcChain>
</file>

<file path=xl/sharedStrings.xml><?xml version="1.0" encoding="utf-8"?>
<sst xmlns="http://schemas.openxmlformats.org/spreadsheetml/2006/main" count="152" uniqueCount="73">
  <si>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</si>
  <si>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</si>
  <si>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</si>
  <si>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</si>
  <si>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</si>
  <si>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</si>
  <si>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</si>
  <si>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</si>
  <si>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</si>
  <si>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</si>
  <si>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</si>
  <si>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</si>
  <si>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</si>
  <si>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BBVA Bancomer</t>
  </si>
  <si>
    <t>Banamex</t>
  </si>
  <si>
    <t>Scotiabank Inverlat</t>
  </si>
  <si>
    <t>TIIE + 1.06</t>
  </si>
  <si>
    <t>HSBC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</si>
  <si>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</si>
  <si>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</si>
  <si>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</si>
  <si>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</si>
  <si>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</si>
  <si>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</si>
  <si>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</si>
  <si>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</si>
  <si>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</si>
  <si>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</si>
  <si>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t>TIIE + 0.43</t>
  </si>
  <si>
    <t>TIIE + 0.84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</si>
  <si>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</si>
  <si>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</si>
  <si>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</si>
  <si>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</si>
  <si>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TIIE + 0.45</t>
  </si>
  <si>
    <t xml:space="preserve">TIIE + 1.60 </t>
  </si>
  <si>
    <t>Al 31 de diciembre de 2017</t>
  </si>
  <si>
    <t>TIIE + 0.30</t>
  </si>
  <si>
    <t>TIIE + 0.50</t>
  </si>
  <si>
    <t>Deuda Pública Bruta Total al 31 de diciembre de 2017</t>
  </si>
  <si>
    <t>(-) Amortización al 31 de marzo de 2018</t>
  </si>
  <si>
    <t>(-) Amortización al 30 de junio de 2018</t>
  </si>
  <si>
    <t>(-) Amortización al 30 de septiembre de 2018</t>
  </si>
  <si>
    <t>Al 31 de Diciembre de 2018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</si>
  <si>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</si>
  <si>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(-) Amortización al 31 de diciembre de 2018</t>
  </si>
  <si>
    <t xml:space="preserve">Deuda Pública Bruta Total descontando la amortización </t>
  </si>
  <si>
    <t>*La diferencia entre la Deuda Pública Bruta Total y el Saldo de la Deuda Pública al 31 de diciembre de 2018 es por la cantidad $1,053,049.50 correspondiente a la revaluación en el valor de la UDI y  las disposiciones de un nuevo crédito por $1,880,000,000.00</t>
  </si>
  <si>
    <t>Al 31 de diciembre de 2018</t>
  </si>
  <si>
    <t>Producto Interno Bruto estatal a precios constantes de 2013. Cifras preliminares de 2017. WWW.inegi.org.mx</t>
  </si>
  <si>
    <t>Los ingresos propios fueron consultados en la PEI el 11 de enero de 2019.</t>
  </si>
  <si>
    <t>FAFEF 2007</t>
  </si>
  <si>
    <t>FAFEF 2008</t>
  </si>
  <si>
    <t>FAFEF 2009</t>
  </si>
  <si>
    <t>FAFEF 2010</t>
  </si>
  <si>
    <t>FAFEF 2011</t>
  </si>
  <si>
    <t>FAFEF 2012</t>
  </si>
  <si>
    <t>FAFEF 2013</t>
  </si>
  <si>
    <t>FAFEF 2014</t>
  </si>
  <si>
    <t>FAFEF 2015</t>
  </si>
  <si>
    <t>FAFEF 2016</t>
  </si>
  <si>
    <t>FAFEF 2018</t>
  </si>
  <si>
    <t>El importe por concepto de FAFEF fue consultado en la PEI el 11 de enero de 2019 y tiene un registro de $1,680,558,131.89 para 2018</t>
  </si>
  <si>
    <t>En 2007 el importe de FAFEF fue de $683,283,524.00</t>
  </si>
  <si>
    <t>En 2008 el importe de FAFEF fue de $866,976,720.00</t>
  </si>
  <si>
    <t>En 2009 el importe de FAFEF fue de $903,697,745.00</t>
  </si>
  <si>
    <t>En 2010 el importe de FAFEF fue de $933,843,141.00</t>
  </si>
  <si>
    <t>En 2011 el importe de FAFEF fue de $1,047,859,051.00</t>
  </si>
  <si>
    <t>En 2012 el importe de FAFEF fue de $1,007,677,124.00</t>
  </si>
  <si>
    <t>En 2013 el importe de FAFEF fue de $759,394,390.00</t>
  </si>
  <si>
    <t>En 2014 el importe de FAFEF fue de $895,703,153.00</t>
  </si>
  <si>
    <t>En 2015 el importe de FAFEF fue de $859,800,256.00</t>
  </si>
  <si>
    <t>En 2016 el importe de FAFEF fue de $919,249,388.00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</si>
</sst>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  <numFmt numFmtId="168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2" fillId="0" borderId="0" xfId="0" applyFont="1" applyBorder="1" applyAlignment="1">
      <alignment horizontal="center"/>
    </xf>
    <xf numFmtId="4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3" fontId="9" fillId="2" borderId="0" xfId="3" applyFont="1" applyFill="1"/>
    <xf numFmtId="4" fontId="0" fillId="0" borderId="0" xfId="0" applyNumberForma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0" fontId="0" fillId="0" borderId="3" xfId="0" applyFont="1" applyFill="1" applyBorder="1" applyAlignment="1">
      <alignment wrapText="1"/>
    </xf>
    <xf numFmtId="165" fontId="0" fillId="0" borderId="0" xfId="0" applyNumberFormat="1" applyBorder="1"/>
    <xf numFmtId="43" fontId="0" fillId="0" borderId="0" xfId="3" applyFont="1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0" fontId="8" fillId="0" borderId="0" xfId="0" applyFont="1" applyFill="1"/>
    <xf numFmtId="4" fontId="8" fillId="0" borderId="0" xfId="0" applyNumberFormat="1" applyFont="1" applyFill="1"/>
    <xf numFmtId="43" fontId="8" fillId="0" borderId="0" xfId="3" applyFont="1" applyFill="1"/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="60" zoomScaleNormal="60" workbookViewId="0">
      <selection activeCell="O17" sqref="O17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21" bestFit="1" customWidth="1"/>
    <col min="10" max="10" width="10.7109375" customWidth="1"/>
    <col min="12" max="12" width="16.85546875" style="40" bestFit="1" customWidth="1"/>
    <col min="13" max="13" width="16.85546875" style="15" bestFit="1" customWidth="1"/>
    <col min="14" max="14" width="15.140625" customWidth="1"/>
  </cols>
  <sheetData>
    <row r="1" spans="1:13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</row>
    <row r="2" spans="1:13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</row>
    <row r="3" spans="1:13" x14ac:dyDescent="0.25">
      <c r="A3" s="61" t="s">
        <v>43</v>
      </c>
      <c r="B3" s="62"/>
      <c r="C3" s="62"/>
      <c r="D3" s="62"/>
      <c r="E3" s="62"/>
      <c r="F3" s="62"/>
      <c r="G3" s="62"/>
      <c r="H3" s="62"/>
      <c r="I3" s="62"/>
      <c r="J3" s="63"/>
      <c r="L3" s="41"/>
    </row>
    <row r="4" spans="1:13" ht="56.25" customHeight="1" x14ac:dyDescent="0.25">
      <c r="A4" s="66" t="s">
        <v>2</v>
      </c>
      <c r="B4" s="66" t="s">
        <v>27</v>
      </c>
      <c r="C4" s="66" t="s">
        <v>3</v>
      </c>
      <c r="D4" s="66" t="s">
        <v>4</v>
      </c>
      <c r="E4" s="66" t="s">
        <v>5</v>
      </c>
      <c r="F4" s="66" t="s">
        <v>6</v>
      </c>
      <c r="G4" s="66" t="s">
        <v>7</v>
      </c>
      <c r="H4" s="66" t="s">
        <v>8</v>
      </c>
      <c r="I4" s="64" t="s">
        <v>11</v>
      </c>
      <c r="J4" s="65"/>
    </row>
    <row r="5" spans="1:13" ht="44.25" customHeight="1" x14ac:dyDescent="0.25">
      <c r="A5" s="67"/>
      <c r="B5" s="67"/>
      <c r="C5" s="67"/>
      <c r="D5" s="67"/>
      <c r="E5" s="67"/>
      <c r="F5" s="67"/>
      <c r="G5" s="67"/>
      <c r="H5" s="67"/>
      <c r="I5" s="26" t="s">
        <v>9</v>
      </c>
      <c r="J5" s="26" t="s">
        <v>10</v>
      </c>
      <c r="L5" s="74"/>
      <c r="M5" s="51"/>
    </row>
    <row r="6" spans="1:13" ht="30" x14ac:dyDescent="0.25">
      <c r="A6" s="1" t="s">
        <v>21</v>
      </c>
      <c r="B6" s="4">
        <v>240</v>
      </c>
      <c r="C6" s="17" t="s">
        <v>25</v>
      </c>
      <c r="D6" s="2" t="s">
        <v>22</v>
      </c>
      <c r="E6" s="1" t="s">
        <v>12</v>
      </c>
      <c r="F6" s="3">
        <v>289037000</v>
      </c>
      <c r="G6" s="4" t="s">
        <v>61</v>
      </c>
      <c r="H6" s="3">
        <v>0</v>
      </c>
      <c r="I6" s="12">
        <v>120852032.27999999</v>
      </c>
      <c r="J6" s="9" t="e">
        <f>I6/$L$6</f>
        <v>#DIV/0!</v>
      </c>
      <c r="K6" s="16"/>
      <c r="L6" s="75"/>
      <c r="M6" s="51"/>
    </row>
    <row r="7" spans="1:13" ht="30" x14ac:dyDescent="0.25">
      <c r="A7" s="1" t="s">
        <v>21</v>
      </c>
      <c r="B7" s="4">
        <v>216</v>
      </c>
      <c r="C7" s="17" t="s">
        <v>26</v>
      </c>
      <c r="D7" s="2" t="s">
        <v>22</v>
      </c>
      <c r="E7" s="1" t="s">
        <v>12</v>
      </c>
      <c r="F7" s="3">
        <v>1184414400</v>
      </c>
      <c r="G7" s="4" t="s">
        <v>61</v>
      </c>
      <c r="H7" s="3">
        <v>0</v>
      </c>
      <c r="I7" s="12">
        <v>74420022.379999995</v>
      </c>
      <c r="J7" s="9" t="e">
        <f t="shared" ref="J7:J24" si="0">I7/$L$6</f>
        <v>#DIV/0!</v>
      </c>
      <c r="L7" s="76"/>
      <c r="M7" s="51"/>
    </row>
    <row r="8" spans="1:13" ht="30" x14ac:dyDescent="0.25">
      <c r="A8" s="1" t="s">
        <v>21</v>
      </c>
      <c r="B8" s="4">
        <v>180</v>
      </c>
      <c r="C8" s="1" t="s">
        <v>37</v>
      </c>
      <c r="D8" s="2" t="s">
        <v>22</v>
      </c>
      <c r="E8" s="1" t="s">
        <v>13</v>
      </c>
      <c r="F8" s="3">
        <v>500000000</v>
      </c>
      <c r="G8" s="4" t="s">
        <v>61</v>
      </c>
      <c r="H8" s="3">
        <v>0</v>
      </c>
      <c r="I8" s="25">
        <v>30554700</v>
      </c>
      <c r="J8" s="9" t="e">
        <f t="shared" si="0"/>
        <v>#DIV/0!</v>
      </c>
      <c r="L8" s="74"/>
      <c r="M8" s="51"/>
    </row>
    <row r="9" spans="1:13" ht="30" x14ac:dyDescent="0.25">
      <c r="A9" s="1" t="s">
        <v>21</v>
      </c>
      <c r="B9" s="4">
        <v>180</v>
      </c>
      <c r="C9" s="1" t="s">
        <v>35</v>
      </c>
      <c r="D9" s="2" t="s">
        <v>22</v>
      </c>
      <c r="E9" s="1" t="s">
        <v>13</v>
      </c>
      <c r="F9" s="3">
        <v>1380000000</v>
      </c>
      <c r="G9" s="4" t="s">
        <v>61</v>
      </c>
      <c r="H9" s="3">
        <v>0</v>
      </c>
      <c r="I9" s="12">
        <v>109716430.77</v>
      </c>
      <c r="J9" s="9" t="e">
        <f>I9/$L$6</f>
        <v>#DIV/0!</v>
      </c>
      <c r="L9" s="74"/>
      <c r="M9" s="51"/>
    </row>
    <row r="10" spans="1:13" s="44" customFormat="1" ht="30" x14ac:dyDescent="0.25">
      <c r="A10" s="1" t="s">
        <v>21</v>
      </c>
      <c r="B10" s="4">
        <v>180</v>
      </c>
      <c r="C10" s="1" t="s">
        <v>35</v>
      </c>
      <c r="D10" s="2" t="s">
        <v>22</v>
      </c>
      <c r="E10" s="1" t="s">
        <v>13</v>
      </c>
      <c r="F10" s="3">
        <v>1380000000</v>
      </c>
      <c r="G10" s="4" t="s">
        <v>51</v>
      </c>
      <c r="H10" s="3">
        <v>0</v>
      </c>
      <c r="I10" s="12">
        <v>1090.6600000000001</v>
      </c>
      <c r="J10" s="9" t="e">
        <f t="shared" ref="J10:J19" si="1">I10/M21</f>
        <v>#DIV/0!</v>
      </c>
      <c r="L10" s="74"/>
      <c r="M10" s="51"/>
    </row>
    <row r="11" spans="1:13" s="44" customFormat="1" ht="30" x14ac:dyDescent="0.25">
      <c r="A11" s="1" t="s">
        <v>21</v>
      </c>
      <c r="B11" s="4">
        <v>180</v>
      </c>
      <c r="C11" s="1" t="s">
        <v>35</v>
      </c>
      <c r="D11" s="2" t="s">
        <v>22</v>
      </c>
      <c r="E11" s="1" t="s">
        <v>13</v>
      </c>
      <c r="F11" s="3">
        <v>1380000000</v>
      </c>
      <c r="G11" s="4" t="s">
        <v>52</v>
      </c>
      <c r="H11" s="3">
        <v>0</v>
      </c>
      <c r="I11" s="12">
        <v>275700.71999999997</v>
      </c>
      <c r="J11" s="9" t="e">
        <f t="shared" si="1"/>
        <v>#DIV/0!</v>
      </c>
      <c r="L11" s="74"/>
      <c r="M11" s="51"/>
    </row>
    <row r="12" spans="1:13" s="44" customFormat="1" ht="30" x14ac:dyDescent="0.25">
      <c r="A12" s="1" t="s">
        <v>21</v>
      </c>
      <c r="B12" s="4">
        <v>180</v>
      </c>
      <c r="C12" s="1" t="s">
        <v>35</v>
      </c>
      <c r="D12" s="2" t="s">
        <v>22</v>
      </c>
      <c r="E12" s="1" t="s">
        <v>13</v>
      </c>
      <c r="F12" s="3">
        <v>1380000000</v>
      </c>
      <c r="G12" s="4" t="s">
        <v>53</v>
      </c>
      <c r="H12" s="3">
        <v>0</v>
      </c>
      <c r="I12" s="12">
        <v>125922.6</v>
      </c>
      <c r="J12" s="9" t="e">
        <f t="shared" si="1"/>
        <v>#DIV/0!</v>
      </c>
      <c r="L12" s="74"/>
      <c r="M12" s="51"/>
    </row>
    <row r="13" spans="1:13" s="44" customFormat="1" ht="30" x14ac:dyDescent="0.25">
      <c r="A13" s="1" t="s">
        <v>21</v>
      </c>
      <c r="B13" s="4">
        <v>180</v>
      </c>
      <c r="C13" s="1" t="s">
        <v>35</v>
      </c>
      <c r="D13" s="2" t="s">
        <v>22</v>
      </c>
      <c r="E13" s="1" t="s">
        <v>13</v>
      </c>
      <c r="F13" s="3">
        <v>1380000000</v>
      </c>
      <c r="G13" s="4" t="s">
        <v>54</v>
      </c>
      <c r="H13" s="3">
        <v>0</v>
      </c>
      <c r="I13" s="12">
        <v>44671.97</v>
      </c>
      <c r="J13" s="9" t="e">
        <f t="shared" si="1"/>
        <v>#DIV/0!</v>
      </c>
      <c r="L13" s="74"/>
      <c r="M13" s="51"/>
    </row>
    <row r="14" spans="1:13" s="44" customFormat="1" ht="30" x14ac:dyDescent="0.25">
      <c r="A14" s="1" t="s">
        <v>21</v>
      </c>
      <c r="B14" s="4">
        <v>180</v>
      </c>
      <c r="C14" s="1" t="s">
        <v>35</v>
      </c>
      <c r="D14" s="2" t="s">
        <v>22</v>
      </c>
      <c r="E14" s="1" t="s">
        <v>13</v>
      </c>
      <c r="F14" s="3">
        <v>1380000000</v>
      </c>
      <c r="G14" s="4" t="s">
        <v>55</v>
      </c>
      <c r="H14" s="3">
        <v>0</v>
      </c>
      <c r="I14" s="12">
        <v>1905047.59</v>
      </c>
      <c r="J14" s="9" t="e">
        <f t="shared" si="1"/>
        <v>#DIV/0!</v>
      </c>
      <c r="L14" s="74"/>
      <c r="M14" s="51"/>
    </row>
    <row r="15" spans="1:13" s="44" customFormat="1" ht="30" x14ac:dyDescent="0.25">
      <c r="A15" s="1" t="s">
        <v>21</v>
      </c>
      <c r="B15" s="4">
        <v>180</v>
      </c>
      <c r="C15" s="1" t="s">
        <v>35</v>
      </c>
      <c r="D15" s="2" t="s">
        <v>22</v>
      </c>
      <c r="E15" s="1" t="s">
        <v>13</v>
      </c>
      <c r="F15" s="3">
        <v>1380000000</v>
      </c>
      <c r="G15" s="4" t="s">
        <v>56</v>
      </c>
      <c r="H15" s="3">
        <v>0</v>
      </c>
      <c r="I15" s="12">
        <v>943731.77</v>
      </c>
      <c r="J15" s="9" t="e">
        <f t="shared" si="1"/>
        <v>#DIV/0!</v>
      </c>
      <c r="L15" s="74"/>
      <c r="M15" s="51"/>
    </row>
    <row r="16" spans="1:13" s="44" customFormat="1" ht="30" x14ac:dyDescent="0.25">
      <c r="A16" s="1" t="s">
        <v>21</v>
      </c>
      <c r="B16" s="4">
        <v>180</v>
      </c>
      <c r="C16" s="1" t="s">
        <v>35</v>
      </c>
      <c r="D16" s="2" t="s">
        <v>22</v>
      </c>
      <c r="E16" s="1" t="s">
        <v>13</v>
      </c>
      <c r="F16" s="3">
        <v>1380000000</v>
      </c>
      <c r="G16" s="4" t="s">
        <v>57</v>
      </c>
      <c r="H16" s="3">
        <v>0</v>
      </c>
      <c r="I16" s="12">
        <v>35920432.93</v>
      </c>
      <c r="J16" s="9" t="e">
        <f t="shared" si="1"/>
        <v>#DIV/0!</v>
      </c>
      <c r="L16" s="74"/>
      <c r="M16" s="51"/>
    </row>
    <row r="17" spans="1:13" s="44" customFormat="1" ht="30" x14ac:dyDescent="0.25">
      <c r="A17" s="1" t="s">
        <v>21</v>
      </c>
      <c r="B17" s="4">
        <v>180</v>
      </c>
      <c r="C17" s="1" t="s">
        <v>35</v>
      </c>
      <c r="D17" s="2" t="s">
        <v>22</v>
      </c>
      <c r="E17" s="1" t="s">
        <v>13</v>
      </c>
      <c r="F17" s="3">
        <v>1380000000</v>
      </c>
      <c r="G17" s="4" t="s">
        <v>58</v>
      </c>
      <c r="H17" s="3">
        <v>0</v>
      </c>
      <c r="I17" s="12">
        <v>72517.67</v>
      </c>
      <c r="J17" s="9" t="e">
        <f t="shared" si="1"/>
        <v>#DIV/0!</v>
      </c>
      <c r="L17" s="74"/>
      <c r="M17" s="51"/>
    </row>
    <row r="18" spans="1:13" s="44" customFormat="1" ht="30" x14ac:dyDescent="0.25">
      <c r="A18" s="1" t="s">
        <v>21</v>
      </c>
      <c r="B18" s="4">
        <v>180</v>
      </c>
      <c r="C18" s="1" t="s">
        <v>35</v>
      </c>
      <c r="D18" s="2" t="s">
        <v>22</v>
      </c>
      <c r="E18" s="1" t="s">
        <v>13</v>
      </c>
      <c r="F18" s="3">
        <v>1380000000</v>
      </c>
      <c r="G18" s="4" t="s">
        <v>59</v>
      </c>
      <c r="H18" s="3">
        <v>0</v>
      </c>
      <c r="I18" s="12">
        <v>21612.2</v>
      </c>
      <c r="J18" s="9" t="e">
        <f t="shared" si="1"/>
        <v>#DIV/0!</v>
      </c>
      <c r="L18" s="74"/>
      <c r="M18" s="51"/>
    </row>
    <row r="19" spans="1:13" s="44" customFormat="1" ht="30" x14ac:dyDescent="0.25">
      <c r="A19" s="1" t="s">
        <v>21</v>
      </c>
      <c r="B19" s="4">
        <v>180</v>
      </c>
      <c r="C19" s="1" t="s">
        <v>35</v>
      </c>
      <c r="D19" s="2" t="s">
        <v>22</v>
      </c>
      <c r="E19" s="1" t="s">
        <v>13</v>
      </c>
      <c r="F19" s="3">
        <v>1380000000</v>
      </c>
      <c r="G19" s="4" t="s">
        <v>60</v>
      </c>
      <c r="H19" s="3">
        <v>0</v>
      </c>
      <c r="I19" s="12">
        <v>42639091.119999997</v>
      </c>
      <c r="J19" s="9" t="e">
        <f t="shared" si="1"/>
        <v>#DIV/0!</v>
      </c>
      <c r="L19" s="74"/>
      <c r="M19" s="51"/>
    </row>
    <row r="20" spans="1:13" ht="30" x14ac:dyDescent="0.25">
      <c r="A20" s="1" t="s">
        <v>21</v>
      </c>
      <c r="B20" s="4">
        <v>180</v>
      </c>
      <c r="C20" s="1" t="s">
        <v>37</v>
      </c>
      <c r="D20" s="2" t="s">
        <v>22</v>
      </c>
      <c r="E20" s="1" t="s">
        <v>14</v>
      </c>
      <c r="F20" s="3">
        <v>500000000</v>
      </c>
      <c r="G20" s="4" t="str">
        <f>G9</f>
        <v>FAFEF 2018</v>
      </c>
      <c r="H20" s="3">
        <v>0</v>
      </c>
      <c r="I20" s="12">
        <v>30555555.580000002</v>
      </c>
      <c r="J20" s="9" t="e">
        <f t="shared" si="0"/>
        <v>#DIV/0!</v>
      </c>
      <c r="L20" s="74"/>
      <c r="M20" s="51"/>
    </row>
    <row r="21" spans="1:13" ht="30" x14ac:dyDescent="0.25">
      <c r="A21" s="1" t="s">
        <v>21</v>
      </c>
      <c r="B21" s="4">
        <v>60</v>
      </c>
      <c r="C21" s="1" t="s">
        <v>28</v>
      </c>
      <c r="D21" s="2" t="s">
        <v>22</v>
      </c>
      <c r="E21" s="1" t="s">
        <v>14</v>
      </c>
      <c r="F21" s="3">
        <v>644000000</v>
      </c>
      <c r="G21" s="4" t="s">
        <v>61</v>
      </c>
      <c r="H21" s="3">
        <v>0</v>
      </c>
      <c r="I21" s="12">
        <v>96600000.170000002</v>
      </c>
      <c r="J21" s="9" t="e">
        <f t="shared" si="0"/>
        <v>#DIV/0!</v>
      </c>
      <c r="L21" s="74"/>
      <c r="M21" s="51"/>
    </row>
    <row r="22" spans="1:13" ht="30" x14ac:dyDescent="0.25">
      <c r="A22" s="1" t="s">
        <v>21</v>
      </c>
      <c r="B22" s="4">
        <v>60</v>
      </c>
      <c r="C22" s="1" t="s">
        <v>38</v>
      </c>
      <c r="D22" s="2" t="s">
        <v>22</v>
      </c>
      <c r="E22" s="1" t="s">
        <v>15</v>
      </c>
      <c r="F22" s="3">
        <v>500000000</v>
      </c>
      <c r="G22" s="4" t="s">
        <v>61</v>
      </c>
      <c r="H22" s="3">
        <v>0</v>
      </c>
      <c r="I22" s="12">
        <v>75000000.169999987</v>
      </c>
      <c r="J22" s="9" t="e">
        <f t="shared" si="0"/>
        <v>#DIV/0!</v>
      </c>
      <c r="L22" s="74"/>
      <c r="M22" s="51"/>
    </row>
    <row r="23" spans="1:13" ht="30" x14ac:dyDescent="0.25">
      <c r="A23" s="1" t="s">
        <v>21</v>
      </c>
      <c r="B23" s="4">
        <v>120</v>
      </c>
      <c r="C23" s="1" t="s">
        <v>16</v>
      </c>
      <c r="D23" s="2" t="s">
        <v>22</v>
      </c>
      <c r="E23" s="1" t="s">
        <v>17</v>
      </c>
      <c r="F23" s="3">
        <v>200000000</v>
      </c>
      <c r="G23" s="4" t="s">
        <v>61</v>
      </c>
      <c r="H23" s="3">
        <v>0</v>
      </c>
      <c r="I23" s="12">
        <v>18333326</v>
      </c>
      <c r="J23" s="9" t="e">
        <f t="shared" si="0"/>
        <v>#DIV/0!</v>
      </c>
      <c r="L23" s="74"/>
      <c r="M23" s="51"/>
    </row>
    <row r="24" spans="1:13" ht="30" x14ac:dyDescent="0.25">
      <c r="A24" s="1" t="s">
        <v>21</v>
      </c>
      <c r="B24" s="4">
        <v>60</v>
      </c>
      <c r="C24" s="1" t="s">
        <v>29</v>
      </c>
      <c r="D24" s="2" t="s">
        <v>22</v>
      </c>
      <c r="E24" s="1" t="s">
        <v>17</v>
      </c>
      <c r="F24" s="3">
        <v>185950160</v>
      </c>
      <c r="G24" s="4" t="s">
        <v>61</v>
      </c>
      <c r="H24" s="3">
        <v>0</v>
      </c>
      <c r="I24" s="12">
        <v>27596466.810000002</v>
      </c>
      <c r="J24" s="9" t="e">
        <f t="shared" si="0"/>
        <v>#DIV/0!</v>
      </c>
      <c r="L24" s="74"/>
      <c r="M24" s="51"/>
    </row>
    <row r="25" spans="1:13" s="44" customFormat="1" ht="30" x14ac:dyDescent="0.25">
      <c r="A25" s="46" t="s">
        <v>21</v>
      </c>
      <c r="B25" s="4">
        <v>180</v>
      </c>
      <c r="C25" s="46" t="s">
        <v>34</v>
      </c>
      <c r="D25" s="2" t="s">
        <v>22</v>
      </c>
      <c r="E25" s="46" t="s">
        <v>14</v>
      </c>
      <c r="F25" s="3">
        <v>2152000000</v>
      </c>
      <c r="G25" s="4" t="s">
        <v>61</v>
      </c>
      <c r="H25" s="3">
        <v>0</v>
      </c>
      <c r="I25" s="12">
        <v>136822912.59999996</v>
      </c>
      <c r="J25" s="9" t="e">
        <f>I25/$L$6</f>
        <v>#DIV/0!</v>
      </c>
      <c r="L25" s="74"/>
      <c r="M25" s="51"/>
    </row>
    <row r="26" spans="1:13" x14ac:dyDescent="0.25">
      <c r="A26" s="13" t="s">
        <v>62</v>
      </c>
      <c r="B26" s="14"/>
      <c r="C26" s="10"/>
      <c r="D26" s="10"/>
      <c r="E26" s="10"/>
      <c r="F26" s="10"/>
      <c r="G26" s="10"/>
      <c r="H26" s="10"/>
      <c r="I26" s="13"/>
      <c r="J26" s="10"/>
      <c r="L26" s="74"/>
      <c r="M26" s="51"/>
    </row>
    <row r="27" spans="1:13" x14ac:dyDescent="0.25">
      <c r="A27" s="13" t="s">
        <v>63</v>
      </c>
      <c r="L27" s="74"/>
      <c r="M27" s="51"/>
    </row>
    <row r="28" spans="1:13" x14ac:dyDescent="0.25">
      <c r="A28" s="13" t="s">
        <v>64</v>
      </c>
      <c r="B28" s="23"/>
      <c r="F28" s="43"/>
      <c r="G28" s="21"/>
      <c r="I28" s="24"/>
      <c r="L28" s="74"/>
      <c r="M28" s="51"/>
    </row>
    <row r="29" spans="1:13" x14ac:dyDescent="0.25">
      <c r="A29" s="13" t="s">
        <v>65</v>
      </c>
      <c r="B29" s="30"/>
      <c r="H29" s="42"/>
      <c r="L29" s="74"/>
      <c r="M29" s="51"/>
    </row>
    <row r="30" spans="1:13" x14ac:dyDescent="0.25">
      <c r="A30" s="13" t="s">
        <v>66</v>
      </c>
      <c r="B30" s="30"/>
      <c r="H30" s="16"/>
      <c r="L30" s="74"/>
      <c r="M30" s="51"/>
    </row>
    <row r="31" spans="1:13" x14ac:dyDescent="0.25">
      <c r="A31" s="13" t="s">
        <v>67</v>
      </c>
      <c r="B31" s="30"/>
      <c r="C31" s="18"/>
      <c r="D31" s="19"/>
      <c r="E31" s="18"/>
      <c r="L31" s="74"/>
      <c r="M31" s="51"/>
    </row>
    <row r="32" spans="1:13" x14ac:dyDescent="0.25">
      <c r="A32" s="13" t="s">
        <v>68</v>
      </c>
      <c r="B32" s="10"/>
      <c r="D32" s="20"/>
      <c r="E32" s="20"/>
    </row>
    <row r="33" spans="1:4" x14ac:dyDescent="0.25">
      <c r="A33" s="13" t="s">
        <v>69</v>
      </c>
      <c r="B33" s="10"/>
    </row>
    <row r="34" spans="1:4" ht="16.5" customHeight="1" x14ac:dyDescent="0.25">
      <c r="A34" s="13" t="s">
        <v>70</v>
      </c>
      <c r="B34" s="52"/>
    </row>
    <row r="35" spans="1:4" x14ac:dyDescent="0.25">
      <c r="A35" s="13" t="s">
        <v>71</v>
      </c>
    </row>
    <row r="36" spans="1:4" x14ac:dyDescent="0.25">
      <c r="A36" s="13" t="s">
        <v>72</v>
      </c>
    </row>
    <row r="37" spans="1:4" x14ac:dyDescent="0.25">
      <c r="A37" s="35"/>
      <c r="B37" s="39"/>
      <c r="C37" s="39"/>
    </row>
    <row r="38" spans="1:4" x14ac:dyDescent="0.25">
      <c r="A38" s="38"/>
      <c r="B38" s="30"/>
      <c r="C38" s="30"/>
    </row>
    <row r="39" spans="1:4" x14ac:dyDescent="0.25">
      <c r="A39" s="35"/>
      <c r="B39" s="30"/>
      <c r="C39" s="30"/>
    </row>
    <row r="40" spans="1:4" x14ac:dyDescent="0.25">
      <c r="A40" s="35"/>
      <c r="B40" s="36"/>
      <c r="C40" s="36"/>
    </row>
    <row r="41" spans="1:4" x14ac:dyDescent="0.25">
      <c r="A41" s="53"/>
      <c r="B41" s="53"/>
      <c r="C41" s="53"/>
    </row>
    <row r="42" spans="1:4" x14ac:dyDescent="0.25">
      <c r="A42" s="10"/>
      <c r="B42" s="10"/>
      <c r="C42" s="10"/>
    </row>
    <row r="43" spans="1:4" x14ac:dyDescent="0.25">
      <c r="A43" s="10"/>
      <c r="B43" s="10"/>
      <c r="C43" s="10"/>
    </row>
    <row r="44" spans="1:4" x14ac:dyDescent="0.25">
      <c r="A44" s="10"/>
      <c r="B44" s="39"/>
      <c r="C44" s="39"/>
    </row>
    <row r="45" spans="1:4" x14ac:dyDescent="0.25">
      <c r="A45" s="35"/>
      <c r="B45" s="30"/>
      <c r="C45" s="37"/>
      <c r="D45" s="22"/>
    </row>
    <row r="46" spans="1:4" x14ac:dyDescent="0.25">
      <c r="A46" s="35"/>
      <c r="B46" s="30"/>
      <c r="C46" s="30"/>
    </row>
    <row r="47" spans="1:4" x14ac:dyDescent="0.25">
      <c r="A47" s="35"/>
      <c r="B47" s="34"/>
      <c r="C47" s="34"/>
    </row>
    <row r="48" spans="1:4" x14ac:dyDescent="0.25">
      <c r="A48" s="54"/>
      <c r="B48" s="54"/>
      <c r="C48" s="54"/>
    </row>
    <row r="49" spans="1:3" x14ac:dyDescent="0.25">
      <c r="A49" s="10"/>
      <c r="B49" s="10"/>
      <c r="C49" s="10"/>
    </row>
    <row r="50" spans="1:3" x14ac:dyDescent="0.25">
      <c r="A50" s="10"/>
      <c r="B50" s="10"/>
      <c r="C50" s="10"/>
    </row>
    <row r="51" spans="1:3" x14ac:dyDescent="0.25">
      <c r="A51" s="10"/>
      <c r="B51" s="10"/>
      <c r="C51" s="10"/>
    </row>
  </sheetData>
  <mergeCells count="14">
    <mergeCell ref="A41:C41"/>
    <mergeCell ref="A48:C48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>
      <selection activeCell="C11" sqref="C11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8" t="s">
        <v>0</v>
      </c>
      <c r="C1" s="68"/>
    </row>
    <row r="2" spans="2:11" ht="45.75" customHeight="1" x14ac:dyDescent="0.25">
      <c r="B2" s="69" t="s">
        <v>44</v>
      </c>
      <c r="C2" s="69"/>
    </row>
    <row r="3" spans="2:11" x14ac:dyDescent="0.25">
      <c r="B3" s="68" t="s">
        <v>30</v>
      </c>
      <c r="C3" s="68"/>
    </row>
    <row r="4" spans="2:11" x14ac:dyDescent="0.25">
      <c r="B4" s="27"/>
      <c r="C4" s="27"/>
    </row>
    <row r="5" spans="2:11" x14ac:dyDescent="0.25">
      <c r="B5" s="28"/>
      <c r="C5" s="29"/>
      <c r="G5" s="15"/>
    </row>
    <row r="6" spans="2:11" x14ac:dyDescent="0.25">
      <c r="B6" s="1" t="s">
        <v>39</v>
      </c>
      <c r="C6" s="11">
        <v>4636056014.0450783</v>
      </c>
      <c r="E6" s="18"/>
      <c r="G6" s="15"/>
    </row>
    <row r="7" spans="2:11" x14ac:dyDescent="0.25">
      <c r="B7" s="1" t="s">
        <v>40</v>
      </c>
      <c r="C7" s="11">
        <v>358082713.38999999</v>
      </c>
      <c r="E7" s="15"/>
      <c r="G7" s="15"/>
    </row>
    <row r="8" spans="2:11" s="44" customFormat="1" x14ac:dyDescent="0.25">
      <c r="B8" s="1" t="s">
        <v>41</v>
      </c>
      <c r="C8" s="11">
        <v>304159142.78000003</v>
      </c>
      <c r="E8" s="15"/>
      <c r="G8" s="15"/>
    </row>
    <row r="9" spans="2:11" s="44" customFormat="1" x14ac:dyDescent="0.25">
      <c r="B9" s="1" t="s">
        <v>42</v>
      </c>
      <c r="C9" s="11">
        <v>348689188.41000003</v>
      </c>
      <c r="E9" s="15"/>
      <c r="G9" s="15"/>
    </row>
    <row r="10" spans="2:11" x14ac:dyDescent="0.25">
      <c r="B10" s="1" t="s">
        <v>45</v>
      </c>
      <c r="C10" s="11">
        <v>218274310.04999998</v>
      </c>
      <c r="D10" s="18"/>
      <c r="E10" s="15"/>
      <c r="F10" s="15"/>
      <c r="G10" s="15"/>
    </row>
    <row r="11" spans="2:11" x14ac:dyDescent="0.25">
      <c r="B11" s="1" t="s">
        <v>46</v>
      </c>
      <c r="C11" s="11">
        <v>5287903708.9150782</v>
      </c>
      <c r="D11" s="50"/>
      <c r="E11" s="47"/>
      <c r="F11" s="48"/>
      <c r="G11" s="47"/>
      <c r="H11" s="10"/>
      <c r="I11" s="10"/>
      <c r="J11" s="10"/>
      <c r="K11" s="10"/>
    </row>
    <row r="12" spans="2:11" ht="60.75" customHeight="1" x14ac:dyDescent="0.25">
      <c r="B12" s="70" t="s">
        <v>47</v>
      </c>
      <c r="C12" s="70"/>
      <c r="E12" s="15"/>
      <c r="F12" s="45"/>
    </row>
    <row r="13" spans="2:11" x14ac:dyDescent="0.25">
      <c r="F13" s="45"/>
    </row>
    <row r="14" spans="2:11" x14ac:dyDescent="0.25">
      <c r="E14" s="15"/>
    </row>
    <row r="15" spans="2:11" x14ac:dyDescent="0.25">
      <c r="F15" s="45"/>
    </row>
  </sheetData>
  <mergeCells count="4">
    <mergeCell ref="B1:C1"/>
    <mergeCell ref="B2:C2"/>
    <mergeCell ref="B3:C3"/>
    <mergeCell ref="B12:C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D6" sqref="D6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7" x14ac:dyDescent="0.25">
      <c r="B1" s="71" t="s">
        <v>0</v>
      </c>
      <c r="C1" s="71"/>
      <c r="D1" s="71"/>
    </row>
    <row r="2" spans="2:7" x14ac:dyDescent="0.25">
      <c r="B2" s="72" t="s">
        <v>31</v>
      </c>
      <c r="C2" s="72"/>
      <c r="D2" s="72"/>
    </row>
    <row r="3" spans="2:7" x14ac:dyDescent="0.25">
      <c r="B3" s="72" t="s">
        <v>32</v>
      </c>
      <c r="C3" s="72"/>
      <c r="D3" s="72"/>
    </row>
    <row r="4" spans="2:7" ht="30" x14ac:dyDescent="0.25">
      <c r="B4" s="31"/>
      <c r="C4" s="32" t="s">
        <v>36</v>
      </c>
      <c r="D4" s="32" t="s">
        <v>48</v>
      </c>
    </row>
    <row r="5" spans="2:7" x14ac:dyDescent="0.25">
      <c r="B5" s="6" t="s">
        <v>20</v>
      </c>
      <c r="C5" s="11">
        <v>723052000000</v>
      </c>
      <c r="D5" s="11">
        <v>723052000000</v>
      </c>
    </row>
    <row r="6" spans="2:7" x14ac:dyDescent="0.25">
      <c r="B6" s="5" t="s">
        <v>18</v>
      </c>
      <c r="C6" s="11">
        <v>4636056014.0450783</v>
      </c>
      <c r="D6" s="11">
        <v>5287903708.9150782</v>
      </c>
    </row>
    <row r="7" spans="2:7" x14ac:dyDescent="0.25">
      <c r="B7" s="5" t="s">
        <v>19</v>
      </c>
      <c r="C7" s="8">
        <f>C6/C5</f>
        <v>6.4117878299832908E-3</v>
      </c>
      <c r="D7" s="8">
        <f>D6/D5</f>
        <v>7.3133103966451628E-3</v>
      </c>
    </row>
    <row r="8" spans="2:7" ht="30" customHeight="1" x14ac:dyDescent="0.25">
      <c r="B8" s="73" t="s">
        <v>49</v>
      </c>
      <c r="C8" s="73"/>
      <c r="D8" s="73"/>
      <c r="E8" s="49"/>
      <c r="F8" s="49"/>
      <c r="G8" s="49"/>
    </row>
    <row r="9" spans="2:7" ht="92.25" customHeight="1" x14ac:dyDescent="0.25">
      <c r="B9" s="70"/>
      <c r="C9" s="70"/>
      <c r="D9" s="70"/>
    </row>
  </sheetData>
  <mergeCells count="5">
    <mergeCell ref="B1:D1"/>
    <mergeCell ref="B2:D2"/>
    <mergeCell ref="B3:D3"/>
    <mergeCell ref="B8:D8"/>
    <mergeCell ref="B9:D9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B9" sqref="B9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9.140625" customWidth="1"/>
  </cols>
  <sheetData>
    <row r="1" spans="2:4" x14ac:dyDescent="0.25">
      <c r="B1" s="72" t="s">
        <v>0</v>
      </c>
      <c r="C1" s="72"/>
      <c r="D1" s="72"/>
    </row>
    <row r="2" spans="2:4" x14ac:dyDescent="0.25">
      <c r="B2" s="72" t="s">
        <v>33</v>
      </c>
      <c r="C2" s="72"/>
      <c r="D2" s="72"/>
    </row>
    <row r="3" spans="2:4" x14ac:dyDescent="0.25">
      <c r="B3" s="72" t="s">
        <v>30</v>
      </c>
      <c r="C3" s="72"/>
      <c r="D3" s="72"/>
    </row>
    <row r="4" spans="2:4" ht="30" x14ac:dyDescent="0.25">
      <c r="B4" s="33"/>
      <c r="C4" s="32" t="s">
        <v>36</v>
      </c>
      <c r="D4" s="32" t="s">
        <v>48</v>
      </c>
    </row>
    <row r="5" spans="2:4" x14ac:dyDescent="0.25">
      <c r="B5" s="5" t="s">
        <v>24</v>
      </c>
      <c r="C5" s="11">
        <v>19713092647.880001</v>
      </c>
      <c r="D5" s="11">
        <v>20762732848.41</v>
      </c>
    </row>
    <row r="6" spans="2:4" x14ac:dyDescent="0.25">
      <c r="B6" s="5" t="s">
        <v>23</v>
      </c>
      <c r="C6" s="11">
        <v>4636056014.0450783</v>
      </c>
      <c r="D6" s="11">
        <v>5287903708.9150782</v>
      </c>
    </row>
    <row r="7" spans="2:4" x14ac:dyDescent="0.25">
      <c r="B7" s="5" t="s">
        <v>19</v>
      </c>
      <c r="C7" s="7">
        <f>C6/C5</f>
        <v>0.23517649396040616</v>
      </c>
      <c r="D7" s="7">
        <f>D6/D5</f>
        <v>0.25468245184881927</v>
      </c>
    </row>
    <row r="8" spans="2:4" ht="30.75" customHeight="1" x14ac:dyDescent="0.25">
      <c r="B8" s="73" t="s">
        <v>50</v>
      </c>
      <c r="C8" s="73"/>
      <c r="D8" s="73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Diana Paola Lopez Rodriguez</cp:lastModifiedBy>
  <cp:lastPrinted>2019-01-21T16:59:16Z</cp:lastPrinted>
  <dcterms:created xsi:type="dcterms:W3CDTF">2013-06-27T14:25:26Z</dcterms:created>
  <dcterms:modified xsi:type="dcterms:W3CDTF">2019-01-22T19:20:02Z</dcterms:modified>
</cp:coreProperties>
</file>